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PLOCHA\Desktop\EKOPLANT\PACHOLEK\STOPsrnčatům\Kampaň SRNČATA 2023\"/>
    </mc:Choice>
  </mc:AlternateContent>
  <xr:revisionPtr revIDLastSave="0" documentId="13_ncr:1_{6CB1AE8B-64E9-4254-9583-BF683A58D5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F32" i="1" s="1"/>
  <c r="E31" i="1"/>
  <c r="F31" i="1" s="1"/>
  <c r="E33" i="1" l="1"/>
  <c r="F33" i="1"/>
  <c r="F36" i="1" l="1"/>
  <c r="B35" i="1"/>
  <c r="C36" i="1"/>
</calcChain>
</file>

<file path=xl/sharedStrings.xml><?xml version="1.0" encoding="utf-8"?>
<sst xmlns="http://schemas.openxmlformats.org/spreadsheetml/2006/main" count="27" uniqueCount="26">
  <si>
    <t xml:space="preserve">OBJEDNÁVKOVÝ FORMULÁŘ    </t>
  </si>
  <si>
    <t>Datum:</t>
  </si>
  <si>
    <r>
      <rPr>
        <b/>
        <sz val="11"/>
        <color indexed="8"/>
        <rFont val="Arial"/>
      </rPr>
      <t xml:space="preserve">  </t>
    </r>
    <r>
      <rPr>
        <b/>
        <u/>
        <sz val="11"/>
        <color indexed="8"/>
        <rFont val="Arial"/>
      </rPr>
      <t>ODBĚRATEL</t>
    </r>
  </si>
  <si>
    <t>DODAVATEL</t>
  </si>
  <si>
    <t>EKOPLANT, s.r.o.</t>
  </si>
  <si>
    <t>IČ: 25719602</t>
  </si>
  <si>
    <t xml:space="preserve">   DIČ:CZ25719602</t>
  </si>
  <si>
    <r>
      <rPr>
        <b/>
        <sz val="9"/>
        <color indexed="8"/>
        <rFont val="Arial"/>
      </rPr>
      <t>sídlo:</t>
    </r>
    <r>
      <rPr>
        <sz val="9"/>
        <color indexed="8"/>
        <rFont val="Arial"/>
      </rPr>
      <t xml:space="preserve"> Francouzská 231/12, Praha 2, 120 00</t>
    </r>
  </si>
  <si>
    <r>
      <rPr>
        <b/>
        <sz val="9"/>
        <color indexed="8"/>
        <rFont val="Arial"/>
      </rPr>
      <t>prodejna</t>
    </r>
    <r>
      <rPr>
        <sz val="9"/>
        <color indexed="8"/>
        <rFont val="Arial"/>
      </rPr>
      <t>: Huťská 1496, Kladno</t>
    </r>
  </si>
  <si>
    <t>info@pacho-lek.cz</t>
  </si>
  <si>
    <t>Položka</t>
  </si>
  <si>
    <t>Popis</t>
  </si>
  <si>
    <t>Množství</t>
  </si>
  <si>
    <r>
      <rPr>
        <sz val="11"/>
        <color indexed="8"/>
        <rFont val="Calibri"/>
      </rPr>
      <t xml:space="preserve">Celkem      </t>
    </r>
    <r>
      <rPr>
        <sz val="9"/>
        <color indexed="8"/>
        <rFont val="Calibri"/>
      </rPr>
      <t xml:space="preserve">bez DPH  </t>
    </r>
  </si>
  <si>
    <t>nepravidelný tvar</t>
  </si>
  <si>
    <t>CELKEM S DPH</t>
  </si>
  <si>
    <t>z toho DPH</t>
  </si>
  <si>
    <t>STOP srnčatům</t>
  </si>
  <si>
    <t>Sleva 15%</t>
  </si>
  <si>
    <t>Zdena Hráchová</t>
  </si>
  <si>
    <t>Tel: 725 991 111</t>
  </si>
  <si>
    <t>Nosič BIO10-S</t>
  </si>
  <si>
    <t xml:space="preserve">Koncentrát - STOP srnčatům </t>
  </si>
  <si>
    <t>Plocha:            1 ha</t>
  </si>
  <si>
    <r>
      <t xml:space="preserve">Cena            </t>
    </r>
    <r>
      <rPr>
        <b/>
        <sz val="9"/>
        <color indexed="8"/>
        <rFont val="Calibri"/>
      </rPr>
      <t>bez DPH</t>
    </r>
  </si>
  <si>
    <r>
      <t xml:space="preserve">Cena              </t>
    </r>
    <r>
      <rPr>
        <b/>
        <sz val="10"/>
        <color indexed="8"/>
        <rFont val="Calibri"/>
      </rPr>
      <t>s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</si>
</sst>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Kč &quot;;&quot;-&quot;* #,##0.00&quot; Kč &quot;;&quot; &quot;* &quot;-&quot;??&quot; Kč &quot;"/>
    <numFmt numFmtId="165" formatCode="&quot; &quot;* #,##0&quot; Kč &quot;;&quot;-&quot;* #,##0&quot; Kč &quot;;&quot; &quot;* &quot;-&quot;??&quot; Kč &quot;"/>
    <numFmt numFmtId="166" formatCode="&quot; &quot;* #,##0.0&quot; Kč &quot;;&quot;-&quot;* #,##0.0&quot; Kč &quot;;&quot; &quot;* &quot;-&quot;??&quot; Kč &quot;"/>
    <numFmt numFmtId="167" formatCode="#,##0.00&quot; Kč&quot;"/>
  </numFmts>
  <fonts count="23" x14ac:knownFonts="1">
    <font>
      <sz val="11"/>
      <color indexed="8"/>
      <name val="Calibri"/>
    </font>
    <font>
      <u/>
      <sz val="11"/>
      <color indexed="9"/>
      <name val="Calibri"/>
    </font>
    <font>
      <b/>
      <sz val="9"/>
      <color indexed="8"/>
      <name val="Calibri"/>
    </font>
    <font>
      <b/>
      <sz val="18"/>
      <color indexed="8"/>
      <name val="Calibri"/>
    </font>
    <font>
      <sz val="12"/>
      <color indexed="8"/>
      <name val="Arial"/>
    </font>
    <font>
      <sz val="11"/>
      <color indexed="8"/>
      <name val="Arial"/>
    </font>
    <font>
      <b/>
      <u/>
      <sz val="11"/>
      <color indexed="8"/>
      <name val="Arial"/>
    </font>
    <font>
      <b/>
      <sz val="11"/>
      <color indexed="8"/>
      <name val="Arial"/>
    </font>
    <font>
      <b/>
      <u/>
      <sz val="10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u/>
      <sz val="11"/>
      <color indexed="8"/>
      <name val="Calibri"/>
    </font>
    <font>
      <u/>
      <sz val="9"/>
      <color indexed="9"/>
      <name val="Arial"/>
    </font>
    <font>
      <b/>
      <sz val="12"/>
      <color indexed="8"/>
      <name val="Calibri"/>
    </font>
    <font>
      <b/>
      <sz val="11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4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dotted">
        <color indexed="8"/>
      </bottom>
      <diagonal/>
    </border>
    <border>
      <left style="thin">
        <color indexed="11"/>
      </left>
      <right style="thin">
        <color indexed="11"/>
      </right>
      <top style="dotted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4" fillId="2" borderId="1" xfId="0" applyFont="1" applyFill="1" applyBorder="1" applyAlignment="1">
      <alignment horizontal="center" vertical="top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4" fillId="2" borderId="7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wrapText="1"/>
    </xf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49" fontId="6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49" fontId="0" fillId="2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/>
    <xf numFmtId="49" fontId="9" fillId="2" borderId="1" xfId="0" applyNumberFormat="1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9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49" fontId="12" fillId="2" borderId="1" xfId="0" applyNumberFormat="1" applyFont="1" applyFill="1" applyBorder="1" applyAlignment="1"/>
    <xf numFmtId="3" fontId="9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/>
    <xf numFmtId="0" fontId="1" fillId="2" borderId="1" xfId="0" applyFont="1" applyFill="1" applyBorder="1" applyAlignment="1"/>
    <xf numFmtId="3" fontId="0" fillId="2" borderId="1" xfId="0" applyNumberFormat="1" applyFont="1" applyFill="1" applyBorder="1" applyAlignment="1">
      <alignment horizontal="lef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165" fontId="0" fillId="4" borderId="10" xfId="0" applyNumberFormat="1" applyFont="1" applyFill="1" applyBorder="1" applyAlignment="1"/>
    <xf numFmtId="49" fontId="0" fillId="4" borderId="12" xfId="0" applyNumberFormat="1" applyFont="1" applyFill="1" applyBorder="1" applyAlignment="1">
      <alignment horizontal="center"/>
    </xf>
    <xf numFmtId="164" fontId="14" fillId="4" borderId="12" xfId="0" applyNumberFormat="1" applyFont="1" applyFill="1" applyBorder="1" applyAlignment="1"/>
    <xf numFmtId="165" fontId="0" fillId="4" borderId="12" xfId="0" applyNumberFormat="1" applyFont="1" applyFill="1" applyBorder="1" applyAlignment="1"/>
    <xf numFmtId="0" fontId="0" fillId="4" borderId="12" xfId="0" applyFont="1" applyFill="1" applyBorder="1" applyAlignment="1">
      <alignment horizontal="center"/>
    </xf>
    <xf numFmtId="166" fontId="0" fillId="4" borderId="12" xfId="0" applyNumberFormat="1" applyFont="1" applyFill="1" applyBorder="1" applyAlignment="1"/>
    <xf numFmtId="0" fontId="14" fillId="2" borderId="7" xfId="0" applyFont="1" applyFill="1" applyBorder="1" applyAlignment="1"/>
    <xf numFmtId="0" fontId="0" fillId="2" borderId="7" xfId="0" applyFont="1" applyFill="1" applyBorder="1" applyAlignment="1">
      <alignment horizontal="center"/>
    </xf>
    <xf numFmtId="165" fontId="0" fillId="2" borderId="13" xfId="0" applyNumberFormat="1" applyFont="1" applyFill="1" applyBorder="1" applyAlignment="1"/>
    <xf numFmtId="165" fontId="0" fillId="2" borderId="14" xfId="0" applyNumberFormat="1" applyFont="1" applyFill="1" applyBorder="1" applyAlignment="1"/>
    <xf numFmtId="165" fontId="14" fillId="2" borderId="14" xfId="0" applyNumberFormat="1" applyFont="1" applyFill="1" applyBorder="1" applyAlignment="1"/>
    <xf numFmtId="0" fontId="0" fillId="2" borderId="6" xfId="0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17" xfId="0" applyFont="1" applyFill="1" applyBorder="1" applyAlignment="1"/>
    <xf numFmtId="0" fontId="0" fillId="2" borderId="3" xfId="0" applyFont="1" applyFill="1" applyBorder="1" applyAlignment="1"/>
    <xf numFmtId="49" fontId="2" fillId="2" borderId="18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167" fontId="0" fillId="2" borderId="2" xfId="0" applyNumberFormat="1" applyFont="1" applyFill="1" applyBorder="1" applyAlignment="1"/>
    <xf numFmtId="165" fontId="18" fillId="2" borderId="19" xfId="0" applyNumberFormat="1" applyFont="1" applyFill="1" applyBorder="1" applyAlignment="1"/>
    <xf numFmtId="49" fontId="19" fillId="2" borderId="1" xfId="0" applyNumberFormat="1" applyFont="1" applyFill="1" applyBorder="1" applyAlignment="1"/>
    <xf numFmtId="49" fontId="20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left"/>
    </xf>
    <xf numFmtId="0" fontId="0" fillId="2" borderId="20" xfId="0" applyFont="1" applyFill="1" applyBorder="1" applyAlignment="1"/>
    <xf numFmtId="0" fontId="0" fillId="2" borderId="21" xfId="0" applyFont="1" applyFill="1" applyBorder="1" applyAlignment="1"/>
    <xf numFmtId="49" fontId="18" fillId="4" borderId="12" xfId="0" applyNumberFormat="1" applyFont="1" applyFill="1" applyBorder="1" applyAlignment="1"/>
    <xf numFmtId="49" fontId="14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left"/>
    </xf>
    <xf numFmtId="165" fontId="14" fillId="2" borderId="16" xfId="0" applyNumberFormat="1" applyFont="1" applyFill="1" applyBorder="1" applyAlignment="1">
      <alignment horizontal="left"/>
    </xf>
    <xf numFmtId="49" fontId="13" fillId="3" borderId="10" xfId="0" applyNumberFormat="1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49" fontId="22" fillId="2" borderId="18" xfId="0" applyNumberFormat="1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/>
    </xf>
    <xf numFmtId="165" fontId="0" fillId="2" borderId="23" xfId="0" applyNumberFormat="1" applyFont="1" applyFill="1" applyBorder="1" applyAlignment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563C1"/>
      <rgbColor rgb="FFFFFFFF"/>
      <rgbColor rgb="FFAAAAAA"/>
      <rgbColor rgb="FF00B0F0"/>
      <rgbColor rgb="FFBDD6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1735455</xdr:colOff>
      <xdr:row>8</xdr:row>
      <xdr:rowOff>45721</xdr:rowOff>
    </xdr:from>
    <xdr:to>
      <xdr:col>2</xdr:col>
      <xdr:colOff>249555</xdr:colOff>
      <xdr:row>26</xdr:row>
      <xdr:rowOff>71724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" y="1569721"/>
          <a:ext cx="2308860" cy="3325463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</xdr:row>
      <xdr:rowOff>60960</xdr:rowOff>
    </xdr:from>
    <xdr:to>
      <xdr:col>0</xdr:col>
      <xdr:colOff>1737360</xdr:colOff>
      <xdr:row>7</xdr:row>
      <xdr:rowOff>114300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243840"/>
          <a:ext cx="1417320" cy="124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6"/>
  <sheetViews>
    <sheetView showGridLines="0" tabSelected="1" topLeftCell="A13" workbookViewId="0">
      <selection activeCell="C40" sqref="C40"/>
    </sheetView>
  </sheetViews>
  <sheetFormatPr defaultColWidth="8.88671875" defaultRowHeight="14.4" customHeight="1" x14ac:dyDescent="0.3"/>
  <cols>
    <col min="1" max="1" width="29.88671875" style="1" customWidth="1"/>
    <col min="2" max="2" width="25.44140625" style="1" customWidth="1"/>
    <col min="3" max="3" width="11.88671875" style="1" customWidth="1"/>
    <col min="4" max="4" width="11.33203125" style="1" customWidth="1"/>
    <col min="5" max="5" width="10.44140625" style="1" customWidth="1"/>
    <col min="6" max="6" width="10.77734375" style="1" customWidth="1"/>
    <col min="7" max="7" width="8.88671875" style="1" customWidth="1"/>
    <col min="8" max="16384" width="8.88671875" style="1"/>
  </cols>
  <sheetData>
    <row r="2" spans="1:6" ht="15.6" customHeight="1" x14ac:dyDescent="0.3">
      <c r="A2" s="2"/>
      <c r="B2" s="3"/>
      <c r="C2" s="3"/>
      <c r="D2" s="45"/>
      <c r="E2" s="84" t="s">
        <v>23</v>
      </c>
      <c r="F2" s="68"/>
    </row>
    <row r="3" spans="1:6" ht="15.6" customHeight="1" x14ac:dyDescent="0.3">
      <c r="A3" s="2"/>
      <c r="B3" s="3"/>
      <c r="C3" s="3"/>
      <c r="D3" s="45"/>
      <c r="E3" s="46"/>
      <c r="F3" s="47"/>
    </row>
    <row r="4" spans="1:6" ht="23.4" customHeight="1" x14ac:dyDescent="0.45">
      <c r="A4" s="3"/>
      <c r="B4" s="76" t="s">
        <v>0</v>
      </c>
      <c r="C4" s="77"/>
      <c r="D4" s="78"/>
      <c r="E4" s="69" t="s">
        <v>18</v>
      </c>
      <c r="F4" s="70"/>
    </row>
    <row r="5" spans="1:6" ht="13.5" customHeight="1" x14ac:dyDescent="0.3">
      <c r="A5" s="3"/>
      <c r="B5" s="79" t="s">
        <v>17</v>
      </c>
      <c r="C5" s="80"/>
      <c r="D5" s="80"/>
      <c r="E5" s="5"/>
      <c r="F5" s="5"/>
    </row>
    <row r="6" spans="1:6" ht="13.5" customHeight="1" x14ac:dyDescent="0.3">
      <c r="A6" s="43"/>
      <c r="B6" s="81"/>
      <c r="C6" s="82"/>
      <c r="D6" s="82"/>
      <c r="E6" s="44"/>
      <c r="F6" s="44"/>
    </row>
    <row r="7" spans="1:6" ht="13.5" customHeight="1" x14ac:dyDescent="0.3">
      <c r="A7" s="43"/>
      <c r="B7" s="81"/>
      <c r="C7" s="82"/>
      <c r="D7" s="82"/>
      <c r="E7" s="44"/>
      <c r="F7" s="44"/>
    </row>
    <row r="8" spans="1:6" ht="11.4" customHeight="1" thickBot="1" x14ac:dyDescent="0.35">
      <c r="A8" s="6"/>
      <c r="B8" s="83"/>
      <c r="C8" s="83"/>
      <c r="D8" s="83"/>
      <c r="E8" s="6"/>
      <c r="F8" s="6"/>
    </row>
    <row r="9" spans="1:6" ht="18" customHeight="1" x14ac:dyDescent="0.3">
      <c r="A9" s="7"/>
      <c r="B9" s="8"/>
      <c r="C9" s="8"/>
      <c r="D9" s="9"/>
      <c r="E9" s="7"/>
      <c r="F9" s="7"/>
    </row>
    <row r="10" spans="1:6" ht="11.4" customHeight="1" x14ac:dyDescent="0.3">
      <c r="A10" s="3"/>
      <c r="B10" s="4"/>
      <c r="C10" s="4"/>
      <c r="D10" s="71" t="s">
        <v>1</v>
      </c>
      <c r="E10" s="10"/>
      <c r="F10" s="10"/>
    </row>
    <row r="11" spans="1:6" ht="11.4" customHeight="1" x14ac:dyDescent="0.3">
      <c r="A11" s="3"/>
      <c r="B11" s="4"/>
      <c r="C11" s="4"/>
      <c r="D11" s="72"/>
      <c r="E11" s="11"/>
      <c r="F11" s="11"/>
    </row>
    <row r="12" spans="1:6" ht="11.4" customHeight="1" x14ac:dyDescent="0.3">
      <c r="A12" s="3"/>
      <c r="B12" s="4"/>
      <c r="C12" s="4"/>
      <c r="D12" s="72"/>
      <c r="E12" s="3"/>
      <c r="F12" s="3"/>
    </row>
    <row r="13" spans="1:6" ht="11.4" customHeight="1" x14ac:dyDescent="0.3">
      <c r="A13" s="3"/>
      <c r="B13" s="4"/>
      <c r="C13" s="4"/>
      <c r="D13" s="72"/>
      <c r="E13" s="3"/>
      <c r="F13" s="3"/>
    </row>
    <row r="14" spans="1:6" ht="17.399999999999999" customHeight="1" x14ac:dyDescent="0.3">
      <c r="A14" s="12" t="s">
        <v>2</v>
      </c>
      <c r="B14" s="4"/>
      <c r="C14" s="73" t="s">
        <v>3</v>
      </c>
      <c r="D14" s="74"/>
      <c r="E14" s="74"/>
      <c r="F14" s="3"/>
    </row>
    <row r="15" spans="1:6" ht="15.6" customHeight="1" x14ac:dyDescent="0.3">
      <c r="A15" s="3"/>
      <c r="B15" s="13"/>
      <c r="C15" s="3"/>
      <c r="D15" s="3"/>
      <c r="E15" s="3"/>
      <c r="F15" s="3"/>
    </row>
    <row r="16" spans="1:6" ht="18" customHeight="1" x14ac:dyDescent="0.3">
      <c r="A16" s="3"/>
      <c r="B16" s="13"/>
      <c r="C16" s="50" t="s">
        <v>4</v>
      </c>
      <c r="D16" s="14"/>
      <c r="E16" s="13"/>
      <c r="F16" s="3"/>
    </row>
    <row r="17" spans="1:6" ht="13.95" customHeight="1" x14ac:dyDescent="0.3">
      <c r="A17" s="75"/>
      <c r="B17" s="75"/>
      <c r="C17" s="15" t="s">
        <v>5</v>
      </c>
      <c r="D17" s="16" t="s">
        <v>6</v>
      </c>
      <c r="E17" s="3"/>
      <c r="F17" s="3"/>
    </row>
    <row r="18" spans="1:6" ht="15" customHeight="1" x14ac:dyDescent="0.3">
      <c r="A18" s="3"/>
      <c r="B18" s="4"/>
      <c r="C18" s="17" t="s">
        <v>7</v>
      </c>
      <c r="D18" s="18"/>
      <c r="E18" s="18"/>
      <c r="F18" s="3"/>
    </row>
    <row r="19" spans="1:6" ht="14.4" customHeight="1" x14ac:dyDescent="0.3">
      <c r="A19" s="19"/>
      <c r="B19" s="3"/>
      <c r="C19" s="17" t="s">
        <v>8</v>
      </c>
      <c r="D19" s="20"/>
      <c r="E19" s="3"/>
      <c r="F19" s="3"/>
    </row>
    <row r="20" spans="1:6" ht="15" customHeight="1" x14ac:dyDescent="0.3">
      <c r="A20" s="3"/>
      <c r="B20" s="3"/>
      <c r="C20" s="3"/>
      <c r="D20" s="20"/>
      <c r="E20" s="3"/>
      <c r="F20" s="3"/>
    </row>
    <row r="21" spans="1:6" ht="14.4" customHeight="1" x14ac:dyDescent="0.3">
      <c r="A21" s="3"/>
      <c r="B21" s="3"/>
      <c r="C21" s="51" t="s">
        <v>19</v>
      </c>
      <c r="D21" s="3"/>
      <c r="E21" s="3"/>
      <c r="F21" s="3"/>
    </row>
    <row r="22" spans="1:6" ht="14.4" customHeight="1" x14ac:dyDescent="0.3">
      <c r="A22" s="3"/>
      <c r="B22" s="3"/>
      <c r="C22" s="52" t="s">
        <v>20</v>
      </c>
      <c r="D22" s="3"/>
      <c r="E22" s="3"/>
      <c r="F22" s="3"/>
    </row>
    <row r="23" spans="1:6" ht="14.4" customHeight="1" x14ac:dyDescent="0.3">
      <c r="A23" s="21"/>
      <c r="B23" s="3"/>
      <c r="C23" s="22" t="s">
        <v>9</v>
      </c>
      <c r="D23" s="23"/>
      <c r="E23" s="21"/>
      <c r="F23" s="3"/>
    </row>
    <row r="24" spans="1:6" ht="14.4" customHeight="1" x14ac:dyDescent="0.3">
      <c r="A24" s="3"/>
      <c r="B24" s="3"/>
      <c r="C24" s="3"/>
      <c r="D24" s="24"/>
      <c r="E24" s="25"/>
      <c r="F24" s="3"/>
    </row>
    <row r="25" spans="1:6" ht="14.4" customHeight="1" x14ac:dyDescent="0.3">
      <c r="A25" s="26"/>
      <c r="B25" s="3"/>
      <c r="C25" s="3"/>
      <c r="D25" s="24"/>
      <c r="E25" s="25"/>
      <c r="F25" s="3"/>
    </row>
    <row r="26" spans="1:6" ht="15" customHeight="1" thickBot="1" x14ac:dyDescent="0.35">
      <c r="A26" s="6"/>
      <c r="B26" s="6"/>
      <c r="C26" s="6"/>
      <c r="D26" s="6"/>
      <c r="E26" s="6"/>
      <c r="F26" s="27"/>
    </row>
    <row r="27" spans="1:6" ht="14.4" customHeight="1" x14ac:dyDescent="0.3">
      <c r="A27" s="7"/>
      <c r="B27" s="7"/>
      <c r="C27" s="7"/>
      <c r="D27" s="7"/>
      <c r="E27" s="7"/>
      <c r="F27" s="28"/>
    </row>
    <row r="28" spans="1:6" ht="15" customHeight="1" thickBot="1" x14ac:dyDescent="0.35">
      <c r="A28" s="6"/>
      <c r="B28" s="6"/>
      <c r="C28" s="6"/>
      <c r="D28" s="6"/>
      <c r="E28" s="6"/>
      <c r="F28" s="27"/>
    </row>
    <row r="29" spans="1:6" ht="13.2" customHeight="1" x14ac:dyDescent="0.3">
      <c r="A29" s="62" t="s">
        <v>10</v>
      </c>
      <c r="B29" s="64" t="s">
        <v>11</v>
      </c>
      <c r="C29" s="64" t="s">
        <v>12</v>
      </c>
      <c r="D29" s="56" t="s">
        <v>24</v>
      </c>
      <c r="E29" s="66" t="s">
        <v>13</v>
      </c>
      <c r="F29" s="56" t="s">
        <v>25</v>
      </c>
    </row>
    <row r="30" spans="1:6" ht="15" customHeight="1" thickBot="1" x14ac:dyDescent="0.35">
      <c r="A30" s="63"/>
      <c r="B30" s="65"/>
      <c r="C30" s="65"/>
      <c r="D30" s="57"/>
      <c r="E30" s="67"/>
      <c r="F30" s="57"/>
    </row>
    <row r="31" spans="1:6" ht="14.4" customHeight="1" thickBot="1" x14ac:dyDescent="0.35">
      <c r="A31" s="55" t="s">
        <v>22</v>
      </c>
      <c r="B31" s="30"/>
      <c r="C31" s="33">
        <v>1</v>
      </c>
      <c r="D31" s="31">
        <v>439</v>
      </c>
      <c r="E31" s="32">
        <f t="shared" ref="E31:E32" si="0">C31*D31</f>
        <v>439</v>
      </c>
      <c r="F31" s="29">
        <f t="shared" ref="F31:F32" si="1">E31*1.21</f>
        <v>531.18999999999994</v>
      </c>
    </row>
    <row r="32" spans="1:6" ht="14.4" customHeight="1" thickBot="1" x14ac:dyDescent="0.35">
      <c r="A32" s="55" t="s">
        <v>21</v>
      </c>
      <c r="B32" s="30" t="s">
        <v>14</v>
      </c>
      <c r="C32" s="33">
        <v>9</v>
      </c>
      <c r="D32" s="31">
        <v>9.92</v>
      </c>
      <c r="E32" s="34">
        <f t="shared" si="0"/>
        <v>89.28</v>
      </c>
      <c r="F32" s="29">
        <f t="shared" si="1"/>
        <v>108.0288</v>
      </c>
    </row>
    <row r="33" spans="1:6" ht="15" customHeight="1" thickBot="1" x14ac:dyDescent="0.35">
      <c r="A33" s="35"/>
      <c r="B33" s="36"/>
      <c r="C33" s="36"/>
      <c r="D33" s="37"/>
      <c r="E33" s="38">
        <f>SUM(E31:E32)</f>
        <v>528.28</v>
      </c>
      <c r="F33" s="39">
        <f>SUM(F31:F32)</f>
        <v>639.21879999999999</v>
      </c>
    </row>
    <row r="34" spans="1:6" ht="15" customHeight="1" thickBot="1" x14ac:dyDescent="0.35">
      <c r="A34" s="6"/>
      <c r="B34" s="6"/>
      <c r="C34" s="40"/>
      <c r="D34" s="3"/>
      <c r="E34" s="7"/>
      <c r="F34" s="7"/>
    </row>
    <row r="35" spans="1:6" ht="14.1" customHeight="1" thickBot="1" x14ac:dyDescent="0.35">
      <c r="A35" s="58" t="s">
        <v>15</v>
      </c>
      <c r="B35" s="60">
        <f>F33</f>
        <v>639.21879999999999</v>
      </c>
      <c r="C35" s="41" t="s">
        <v>16</v>
      </c>
      <c r="D35" s="53"/>
      <c r="E35" s="54"/>
      <c r="F35" s="48"/>
    </row>
    <row r="36" spans="1:6" ht="15" customHeight="1" thickBot="1" x14ac:dyDescent="0.35">
      <c r="A36" s="59"/>
      <c r="B36" s="61"/>
      <c r="C36" s="42">
        <f>F33-E33</f>
        <v>110.93880000000001</v>
      </c>
      <c r="D36" s="85" t="s">
        <v>18</v>
      </c>
      <c r="E36" s="86"/>
      <c r="F36" s="49">
        <f>F33-(E33*0.15)</f>
        <v>559.97680000000003</v>
      </c>
    </row>
  </sheetData>
  <mergeCells count="15">
    <mergeCell ref="E2:F2"/>
    <mergeCell ref="E4:F4"/>
    <mergeCell ref="D10:D13"/>
    <mergeCell ref="C14:E14"/>
    <mergeCell ref="A17:B17"/>
    <mergeCell ref="B4:D4"/>
    <mergeCell ref="B5:D8"/>
    <mergeCell ref="F29:F30"/>
    <mergeCell ref="A35:A36"/>
    <mergeCell ref="B35:B36"/>
    <mergeCell ref="A29:A30"/>
    <mergeCell ref="B29:B30"/>
    <mergeCell ref="C29:C30"/>
    <mergeCell ref="D29:D30"/>
    <mergeCell ref="E29:E30"/>
  </mergeCells>
  <pageMargins left="0.23622000000000001" right="0" top="0.39370100000000002" bottom="0.59055100000000005" header="0.31496099999999999" footer="0.31496099999999999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BIONA</dc:creator>
  <cp:lastModifiedBy>Vlastimil</cp:lastModifiedBy>
  <cp:lastPrinted>2023-03-02T15:33:06Z</cp:lastPrinted>
  <dcterms:created xsi:type="dcterms:W3CDTF">2022-01-17T14:53:39Z</dcterms:created>
  <dcterms:modified xsi:type="dcterms:W3CDTF">2023-03-02T15:33:26Z</dcterms:modified>
</cp:coreProperties>
</file>